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80" windowHeight="100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'Arkusz1'!$A$1:$K$112</definedName>
  </definedNames>
  <calcPr fullCalcOnLoad="1"/>
</workbook>
</file>

<file path=xl/sharedStrings.xml><?xml version="1.0" encoding="utf-8"?>
<sst xmlns="http://schemas.openxmlformats.org/spreadsheetml/2006/main" count="81" uniqueCount="57">
  <si>
    <t>Uchwała  Nr  XL/305/14</t>
  </si>
  <si>
    <t xml:space="preserve"> </t>
  </si>
  <si>
    <t>Rady  Gminy  w  Ostrowie</t>
  </si>
  <si>
    <t>z dnia 18 marca 2014 r.</t>
  </si>
  <si>
    <t>w sprawie : zmiany w budżecie gminy na rok 2014</t>
  </si>
  <si>
    <t>Na podstawie art. 18 ust. 2 pkt. 4 ustawy z dnia 8 marca 1990 r. o samorządzie gminnym (j.t. Dz. Ust.</t>
  </si>
  <si>
    <t xml:space="preserve">z 2013, poz. 885) oraz art. 233 ustawy z dnia 27 sierpnia 2009 r. o finansach publicznych (j.t. dz. U. z 2013, </t>
  </si>
  <si>
    <t>poz. 594),    Rada Gminy w Ostrowie  p  o  s  t  a  n  a  w  i  a  :</t>
  </si>
  <si>
    <r>
      <rPr>
        <b/>
        <sz val="12"/>
        <rFont val="Tahoma"/>
        <family val="2"/>
      </rPr>
      <t>§. 1.</t>
    </r>
    <r>
      <rPr>
        <sz val="12"/>
        <rFont val="Tahoma"/>
        <family val="2"/>
      </rPr>
      <t xml:space="preserve">  Zwiększyć plan dochodów w budżecie gminy na rok 2014 w :</t>
    </r>
  </si>
  <si>
    <t>Dział 600   Transport i łączność</t>
  </si>
  <si>
    <t>Rozdział  60016  Drogi publiczne gminne</t>
  </si>
  <si>
    <t>§   6290</t>
  </si>
  <si>
    <t xml:space="preserve">Środki na dofinansowanie własnych inwestycji gmin, pozyskane z </t>
  </si>
  <si>
    <t>innych źródeł</t>
  </si>
  <si>
    <t>Dział 750  Administracja publiczna</t>
  </si>
  <si>
    <t>Rozdział  75023 Urzędy Gmin</t>
  </si>
  <si>
    <t>§   0830</t>
  </si>
  <si>
    <t>Wpływy z usług (wynajem pomieszczeń w budynkach gminnych)</t>
  </si>
  <si>
    <t>Dział 756  Dochody od osób prawnych, od osób fizycznych i od innych</t>
  </si>
  <si>
    <t xml:space="preserve"> jednostek nieposiadających osobowości prawnej oraz</t>
  </si>
  <si>
    <t xml:space="preserve">  wydatki związane z ich poborem</t>
  </si>
  <si>
    <t>Rozdział  75618  Wpływy z innych opłat stanowiących dochody jst</t>
  </si>
  <si>
    <t>§   0690</t>
  </si>
  <si>
    <t>Wpływy z różnych opłat (zwrot kosztów upomnienia)</t>
  </si>
  <si>
    <t>Dział 758  Różne rozliczenia</t>
  </si>
  <si>
    <t>Rozdział  75801   Część oświatowa subwencji ogólnej</t>
  </si>
  <si>
    <t>§   2920</t>
  </si>
  <si>
    <t>Subwencje ogólne z budżetu państwa</t>
  </si>
  <si>
    <t xml:space="preserve">Razem : </t>
  </si>
  <si>
    <r>
      <rPr>
        <b/>
        <sz val="12"/>
        <rFont val="Tahoma"/>
        <family val="2"/>
      </rPr>
      <t xml:space="preserve">§. 2. </t>
    </r>
    <r>
      <rPr>
        <sz val="12"/>
        <rFont val="Tahoma"/>
        <family val="2"/>
      </rPr>
      <t xml:space="preserve"> Zmniejszyć plan wydatków w budżecie gminy na rok 2014 w :</t>
    </r>
  </si>
  <si>
    <t>Dział 900  Gospodarka Komunalna i Ochrona Środowiska</t>
  </si>
  <si>
    <t>Rozdział 90001  Gospodarka ściekowa i ochrona wód</t>
  </si>
  <si>
    <t>§   6050</t>
  </si>
  <si>
    <t>Wydatki majątkowe jednostek budżetowych</t>
  </si>
  <si>
    <t>w tym :</t>
  </si>
  <si>
    <t>Budowa kanalizacji sanitarnej we wsi Ocieka</t>
  </si>
  <si>
    <t xml:space="preserve">Rozdział 90019  Wpływy i wydatki związane z gromadzeniem środków z opłat </t>
  </si>
  <si>
    <t xml:space="preserve">      i kar za korzystanie ze środowiska</t>
  </si>
  <si>
    <t>Budowa kwatery nr 11</t>
  </si>
  <si>
    <r>
      <rPr>
        <b/>
        <sz val="12"/>
        <rFont val="Tahoma"/>
        <family val="2"/>
      </rPr>
      <t xml:space="preserve">§. 3. </t>
    </r>
    <r>
      <rPr>
        <sz val="12"/>
        <rFont val="Tahoma"/>
        <family val="2"/>
      </rPr>
      <t xml:space="preserve"> Zwiększyć plan wydatków w budżecie gminy na rok 2014 w :</t>
    </r>
  </si>
  <si>
    <t>§   4300</t>
  </si>
  <si>
    <t>Zakup usług pzoostałych</t>
  </si>
  <si>
    <t>Dział 801  Oświata i wychowanie</t>
  </si>
  <si>
    <t>Rozdział  80101   Szkoły podstawowe</t>
  </si>
  <si>
    <t>§   4010</t>
  </si>
  <si>
    <t>Wynagrodzenia osobowe pracowników</t>
  </si>
  <si>
    <t>Rozdział  80104   Przedszkola</t>
  </si>
  <si>
    <t>§   2310</t>
  </si>
  <si>
    <t xml:space="preserve">Dotacje celowe przekazane gminie na zadania bieżące realizowane </t>
  </si>
  <si>
    <t>na podstawie porozumień</t>
  </si>
  <si>
    <t>§   6057</t>
  </si>
  <si>
    <t>§   6059</t>
  </si>
  <si>
    <t>Budowa placu do magazynowania odpadów</t>
  </si>
  <si>
    <t>Budowa ziemnego stawu</t>
  </si>
  <si>
    <r>
      <rPr>
        <b/>
        <sz val="12"/>
        <rFont val="Tahoma"/>
        <family val="2"/>
      </rPr>
      <t>§. 4.</t>
    </r>
    <r>
      <rPr>
        <sz val="12"/>
        <rFont val="Tahoma"/>
        <family val="2"/>
      </rPr>
      <t xml:space="preserve">  Wykonanie uchwały zleca się Wójtowi Gminy a nadzór nad jej realizacją powierza się Komisji Rewizyjnej </t>
    </r>
  </si>
  <si>
    <t xml:space="preserve">         Rady Gminy w Ostrowie</t>
  </si>
  <si>
    <r>
      <rPr>
        <b/>
        <sz val="12"/>
        <rFont val="Tahoma"/>
        <family val="2"/>
      </rPr>
      <t xml:space="preserve">§. 5. </t>
    </r>
    <r>
      <rPr>
        <sz val="12"/>
        <rFont val="Tahoma"/>
        <family val="2"/>
      </rPr>
      <t xml:space="preserve"> Uchwała wchodzi w życie z dniem podjęcia.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</si>
</sst>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u val="single"/>
      <sz val="12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" fontId="19" fillId="0" borderId="11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 quotePrefix="1">
      <alignment/>
    </xf>
    <xf numFmtId="4" fontId="19" fillId="0" borderId="0" xfId="0" applyNumberFormat="1" applyFont="1" applyBorder="1" applyAlignment="1">
      <alignment horizontal="right"/>
    </xf>
    <xf numFmtId="4" fontId="18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showGridLines="0" tabSelected="1" zoomScalePageLayoutView="0" workbookViewId="0" topLeftCell="A1">
      <selection activeCell="E5" sqref="E5"/>
    </sheetView>
  </sheetViews>
  <sheetFormatPr defaultColWidth="8.796875" defaultRowHeight="14.25"/>
  <cols>
    <col min="1" max="1" width="4.5" style="1" customWidth="1"/>
    <col min="2" max="2" width="7.3984375" style="1" customWidth="1"/>
    <col min="3" max="3" width="11.09765625" style="1" customWidth="1"/>
    <col min="4" max="4" width="7.5" style="1" customWidth="1"/>
    <col min="5" max="5" width="9" style="1" customWidth="1"/>
    <col min="6" max="6" width="10.69921875" style="1" customWidth="1"/>
    <col min="7" max="7" width="22.8984375" style="1" customWidth="1"/>
    <col min="8" max="8" width="9.19921875" style="1" customWidth="1"/>
    <col min="9" max="9" width="10" style="1" customWidth="1"/>
    <col min="10" max="10" width="11.8984375" style="1" customWidth="1"/>
    <col min="11" max="11" width="2.59765625" style="1" customWidth="1"/>
    <col min="12" max="12" width="17.3984375" style="1" customWidth="1"/>
    <col min="13" max="13" width="14.09765625" style="1" customWidth="1"/>
    <col min="14" max="16384" width="9" style="1" customWidth="1"/>
  </cols>
  <sheetData>
    <row r="1" spans="2:11" ht="18" customHeight="1">
      <c r="B1" s="2" t="s">
        <v>0</v>
      </c>
      <c r="C1" s="2"/>
      <c r="D1" s="2"/>
      <c r="E1" s="2"/>
      <c r="F1" s="2"/>
      <c r="G1" s="2"/>
      <c r="H1" s="2"/>
      <c r="I1" s="2"/>
      <c r="J1" s="3" t="s">
        <v>1</v>
      </c>
      <c r="K1" s="3"/>
    </row>
    <row r="2" spans="2:10" ht="18" customHeight="1">
      <c r="B2" s="2" t="s">
        <v>2</v>
      </c>
      <c r="C2" s="2"/>
      <c r="D2" s="2"/>
      <c r="E2" s="2"/>
      <c r="F2" s="2"/>
      <c r="G2" s="2"/>
      <c r="H2" s="2"/>
      <c r="I2" s="2"/>
      <c r="J2" s="4"/>
    </row>
    <row r="3" spans="2:10" ht="18" customHeight="1">
      <c r="B3" s="2" t="s">
        <v>3</v>
      </c>
      <c r="C3" s="2"/>
      <c r="D3" s="2"/>
      <c r="E3" s="2"/>
      <c r="F3" s="2"/>
      <c r="G3" s="2"/>
      <c r="H3" s="2"/>
      <c r="I3" s="2"/>
      <c r="J3" s="4"/>
    </row>
    <row r="4" spans="2:10" ht="18" customHeight="1">
      <c r="B4" s="4"/>
      <c r="C4" s="4"/>
      <c r="D4" s="4"/>
      <c r="E4" s="4"/>
      <c r="F4" s="4"/>
      <c r="G4" s="4"/>
      <c r="H4" s="4"/>
      <c r="I4" s="4"/>
      <c r="J4" s="4"/>
    </row>
    <row r="5" ht="18" customHeight="1"/>
    <row r="6" ht="18" customHeight="1">
      <c r="B6" s="5" t="s">
        <v>4</v>
      </c>
    </row>
    <row r="7" spans="2:3" ht="18" customHeight="1">
      <c r="B7" s="1" t="s">
        <v>1</v>
      </c>
      <c r="C7" s="5" t="s">
        <v>1</v>
      </c>
    </row>
    <row r="8" ht="18" customHeight="1"/>
    <row r="9" spans="2:3" ht="18" customHeight="1">
      <c r="B9" s="6"/>
      <c r="C9" s="1" t="s">
        <v>5</v>
      </c>
    </row>
    <row r="10" ht="18" customHeight="1">
      <c r="B10" s="1" t="s">
        <v>6</v>
      </c>
    </row>
    <row r="11" ht="18" customHeight="1">
      <c r="B11" s="1" t="s">
        <v>7</v>
      </c>
    </row>
    <row r="12" ht="18" customHeight="1"/>
    <row r="13" ht="18" customHeight="1"/>
    <row r="14" ht="18" customHeight="1">
      <c r="B14" s="1" t="s">
        <v>8</v>
      </c>
    </row>
    <row r="15" ht="18" customHeight="1"/>
    <row r="16" spans="3:10" ht="18" customHeight="1">
      <c r="C16" s="5" t="s">
        <v>9</v>
      </c>
      <c r="D16" s="5"/>
      <c r="E16" s="5"/>
      <c r="F16" s="5"/>
      <c r="G16" s="5"/>
      <c r="H16" s="5"/>
      <c r="I16" s="7">
        <f>+I18</f>
        <v>69969</v>
      </c>
      <c r="J16" s="7"/>
    </row>
    <row r="17" spans="3:10" ht="18" customHeight="1">
      <c r="C17" s="5"/>
      <c r="D17" s="5"/>
      <c r="E17" s="5"/>
      <c r="F17" s="5"/>
      <c r="G17" s="5"/>
      <c r="H17" s="5"/>
      <c r="I17" s="8"/>
      <c r="J17" s="8"/>
    </row>
    <row r="18" spans="3:10" ht="18" customHeight="1">
      <c r="C18" s="9" t="s">
        <v>10</v>
      </c>
      <c r="I18" s="10">
        <f>+I20</f>
        <v>69969</v>
      </c>
      <c r="J18" s="10"/>
    </row>
    <row r="19" spans="3:10" ht="18" customHeight="1">
      <c r="C19" s="9"/>
      <c r="I19" s="11"/>
      <c r="J19" s="11"/>
    </row>
    <row r="20" spans="3:10" ht="18" customHeight="1">
      <c r="C20" s="12" t="s">
        <v>11</v>
      </c>
      <c r="D20" s="1" t="s">
        <v>12</v>
      </c>
      <c r="I20" s="13">
        <v>69969</v>
      </c>
      <c r="J20" s="13"/>
    </row>
    <row r="21" spans="3:10" ht="18" customHeight="1">
      <c r="C21" s="12"/>
      <c r="D21" s="1" t="s">
        <v>13</v>
      </c>
      <c r="I21" s="14"/>
      <c r="J21" s="14"/>
    </row>
    <row r="22" spans="3:10" ht="18" customHeight="1">
      <c r="C22" s="12"/>
      <c r="I22" s="14"/>
      <c r="J22" s="14"/>
    </row>
    <row r="23" spans="3:10" ht="18" customHeight="1">
      <c r="C23" s="5" t="s">
        <v>14</v>
      </c>
      <c r="D23" s="5"/>
      <c r="E23" s="5"/>
      <c r="F23" s="5"/>
      <c r="G23" s="5"/>
      <c r="H23" s="5"/>
      <c r="I23" s="7">
        <f>+I25</f>
        <v>1000</v>
      </c>
      <c r="J23" s="7"/>
    </row>
    <row r="24" spans="3:10" ht="18" customHeight="1">
      <c r="C24" s="5"/>
      <c r="D24" s="5"/>
      <c r="E24" s="5"/>
      <c r="F24" s="5"/>
      <c r="G24" s="5"/>
      <c r="H24" s="5"/>
      <c r="I24" s="8"/>
      <c r="J24" s="8"/>
    </row>
    <row r="25" spans="3:10" ht="18" customHeight="1">
      <c r="C25" s="9" t="s">
        <v>15</v>
      </c>
      <c r="I25" s="10">
        <f>SUM(I27:J27)</f>
        <v>1000</v>
      </c>
      <c r="J25" s="10"/>
    </row>
    <row r="26" ht="18" customHeight="1">
      <c r="I26" s="14"/>
    </row>
    <row r="27" spans="3:10" ht="18" customHeight="1">
      <c r="C27" s="12" t="s">
        <v>16</v>
      </c>
      <c r="D27" s="15" t="s">
        <v>17</v>
      </c>
      <c r="I27" s="13">
        <v>1000</v>
      </c>
      <c r="J27" s="13"/>
    </row>
    <row r="28" spans="3:10" ht="18" customHeight="1">
      <c r="C28" s="12"/>
      <c r="D28" s="15"/>
      <c r="I28" s="14"/>
      <c r="J28" s="14"/>
    </row>
    <row r="29" spans="3:10" ht="18" customHeight="1">
      <c r="C29" s="5" t="s">
        <v>18</v>
      </c>
      <c r="D29" s="5"/>
      <c r="E29" s="5"/>
      <c r="F29" s="5"/>
      <c r="G29" s="5"/>
      <c r="H29" s="5"/>
      <c r="I29" s="7">
        <f>+I33+I45</f>
        <v>1500</v>
      </c>
      <c r="J29" s="7"/>
    </row>
    <row r="30" spans="3:10" ht="18" customHeight="1">
      <c r="C30" s="5"/>
      <c r="D30" s="5" t="s">
        <v>19</v>
      </c>
      <c r="E30" s="5"/>
      <c r="F30" s="5"/>
      <c r="G30" s="5"/>
      <c r="H30" s="5"/>
      <c r="I30" s="8"/>
      <c r="J30" s="8"/>
    </row>
    <row r="31" spans="3:10" ht="18" customHeight="1">
      <c r="C31" s="5"/>
      <c r="D31" s="5" t="s">
        <v>20</v>
      </c>
      <c r="E31" s="5"/>
      <c r="F31" s="5"/>
      <c r="G31" s="5"/>
      <c r="H31" s="5"/>
      <c r="I31" s="8"/>
      <c r="J31" s="8"/>
    </row>
    <row r="32" spans="3:10" ht="18" customHeight="1">
      <c r="C32" s="5"/>
      <c r="D32" s="5"/>
      <c r="E32" s="5"/>
      <c r="F32" s="5"/>
      <c r="G32" s="5"/>
      <c r="H32" s="5"/>
      <c r="I32" s="8"/>
      <c r="J32" s="8"/>
    </row>
    <row r="33" spans="3:10" ht="18" customHeight="1">
      <c r="C33" s="9" t="s">
        <v>21</v>
      </c>
      <c r="I33" s="10">
        <f>+I35</f>
        <v>1500</v>
      </c>
      <c r="J33" s="16"/>
    </row>
    <row r="34" spans="3:10" ht="18" customHeight="1">
      <c r="C34" s="1" t="s">
        <v>1</v>
      </c>
      <c r="I34" s="11"/>
      <c r="J34" s="17"/>
    </row>
    <row r="35" spans="3:10" ht="18" customHeight="1">
      <c r="C35" s="12" t="s">
        <v>22</v>
      </c>
      <c r="D35" s="1" t="s">
        <v>23</v>
      </c>
      <c r="I35" s="13">
        <v>1500</v>
      </c>
      <c r="J35" s="13"/>
    </row>
    <row r="36" spans="3:10" ht="18" customHeight="1">
      <c r="C36" s="12"/>
      <c r="I36" s="14"/>
      <c r="J36" s="14"/>
    </row>
    <row r="37" spans="3:10" ht="18" customHeight="1">
      <c r="C37" s="5" t="s">
        <v>24</v>
      </c>
      <c r="D37" s="5"/>
      <c r="E37" s="5"/>
      <c r="F37" s="5"/>
      <c r="G37" s="5"/>
      <c r="H37" s="5"/>
      <c r="I37" s="7">
        <f>+I39</f>
        <v>80645</v>
      </c>
      <c r="J37" s="7"/>
    </row>
    <row r="38" spans="4:10" ht="18" customHeight="1">
      <c r="D38" s="5"/>
      <c r="E38" s="5"/>
      <c r="F38" s="5"/>
      <c r="G38" s="5"/>
      <c r="H38" s="5"/>
      <c r="I38" s="8"/>
      <c r="J38" s="8"/>
    </row>
    <row r="39" spans="3:10" ht="18" customHeight="1">
      <c r="C39" s="9" t="s">
        <v>25</v>
      </c>
      <c r="I39" s="10">
        <f>SUM(I41:J41)</f>
        <v>80645</v>
      </c>
      <c r="J39" s="10"/>
    </row>
    <row r="40" spans="3:9" ht="18" customHeight="1">
      <c r="C40" s="9"/>
      <c r="I40" s="14"/>
    </row>
    <row r="41" spans="3:10" ht="18" customHeight="1">
      <c r="C41" s="12" t="s">
        <v>26</v>
      </c>
      <c r="D41" s="15" t="s">
        <v>27</v>
      </c>
      <c r="I41" s="13">
        <v>80645</v>
      </c>
      <c r="J41" s="13"/>
    </row>
    <row r="42" spans="3:10" ht="18" customHeight="1">
      <c r="C42" s="18"/>
      <c r="G42" s="19"/>
      <c r="H42" s="19"/>
      <c r="I42" s="19"/>
      <c r="J42" s="19"/>
    </row>
    <row r="43" spans="3:10" ht="18" customHeight="1">
      <c r="C43" s="18"/>
      <c r="G43" s="20" t="s">
        <v>28</v>
      </c>
      <c r="H43" s="21"/>
      <c r="I43" s="22">
        <f>+I16+I23+I29+I37</f>
        <v>153114</v>
      </c>
      <c r="J43" s="22"/>
    </row>
    <row r="44" spans="3:10" ht="18" customHeight="1">
      <c r="C44" s="18"/>
      <c r="G44" s="20"/>
      <c r="H44" s="21"/>
      <c r="I44" s="23"/>
      <c r="J44" s="23"/>
    </row>
    <row r="45" spans="3:10" ht="18" customHeight="1">
      <c r="C45" s="18"/>
      <c r="G45" s="20"/>
      <c r="H45" s="21"/>
      <c r="I45" s="23"/>
      <c r="J45" s="23"/>
    </row>
    <row r="46" ht="18" customHeight="1">
      <c r="B46" s="1" t="s">
        <v>29</v>
      </c>
    </row>
    <row r="47" ht="18" customHeight="1"/>
    <row r="48" spans="3:10" ht="18" customHeight="1">
      <c r="C48" s="5" t="s">
        <v>30</v>
      </c>
      <c r="I48" s="7">
        <f>+I50+I56</f>
        <v>2842733.86</v>
      </c>
      <c r="J48" s="7"/>
    </row>
    <row r="49" spans="3:10" ht="18" customHeight="1">
      <c r="C49" s="5"/>
      <c r="I49" s="8"/>
      <c r="J49" s="8"/>
    </row>
    <row r="50" spans="3:10" ht="18" customHeight="1">
      <c r="C50" s="9" t="s">
        <v>31</v>
      </c>
      <c r="E50" s="24"/>
      <c r="F50" s="24"/>
      <c r="G50" s="24"/>
      <c r="H50" s="24"/>
      <c r="I50" s="10">
        <f>+I52</f>
        <v>2796133.86</v>
      </c>
      <c r="J50" s="10"/>
    </row>
    <row r="51" spans="5:10" ht="18" customHeight="1">
      <c r="E51" s="5"/>
      <c r="F51" s="24"/>
      <c r="G51" s="24"/>
      <c r="H51" s="24"/>
      <c r="I51" s="11"/>
      <c r="J51" s="17"/>
    </row>
    <row r="52" spans="3:10" ht="18" customHeight="1">
      <c r="C52" s="12" t="s">
        <v>32</v>
      </c>
      <c r="D52" s="1" t="s">
        <v>33</v>
      </c>
      <c r="E52" s="24"/>
      <c r="F52" s="24"/>
      <c r="G52" s="24"/>
      <c r="H52" s="24"/>
      <c r="I52" s="13">
        <f>+I54</f>
        <v>2796133.86</v>
      </c>
      <c r="J52" s="13"/>
    </row>
    <row r="53" spans="3:10" ht="18" customHeight="1">
      <c r="C53" s="12"/>
      <c r="D53" s="1" t="s">
        <v>34</v>
      </c>
      <c r="E53" s="24"/>
      <c r="F53" s="24"/>
      <c r="G53" s="24"/>
      <c r="H53" s="24"/>
      <c r="I53" s="14"/>
      <c r="J53" s="14"/>
    </row>
    <row r="54" spans="3:10" ht="18" customHeight="1">
      <c r="C54" s="12"/>
      <c r="D54" s="1" t="s">
        <v>35</v>
      </c>
      <c r="E54" s="24"/>
      <c r="F54" s="24"/>
      <c r="G54" s="24"/>
      <c r="H54" s="24"/>
      <c r="I54" s="13">
        <v>2796133.86</v>
      </c>
      <c r="J54" s="13"/>
    </row>
    <row r="55" spans="3:4" ht="18" customHeight="1">
      <c r="C55" s="12"/>
      <c r="D55" s="25"/>
    </row>
    <row r="56" spans="3:10" ht="18" customHeight="1">
      <c r="C56" s="9" t="s">
        <v>36</v>
      </c>
      <c r="E56" s="24"/>
      <c r="F56" s="24"/>
      <c r="G56" s="24"/>
      <c r="H56" s="24"/>
      <c r="I56" s="10">
        <f>+I59</f>
        <v>46600</v>
      </c>
      <c r="J56" s="10"/>
    </row>
    <row r="57" spans="3:10" ht="18" customHeight="1">
      <c r="C57" s="9"/>
      <c r="D57" s="9" t="s">
        <v>37</v>
      </c>
      <c r="E57" s="24"/>
      <c r="F57" s="24"/>
      <c r="G57" s="24"/>
      <c r="H57" s="24"/>
      <c r="I57" s="11"/>
      <c r="J57" s="11"/>
    </row>
    <row r="58" spans="5:10" ht="18" customHeight="1">
      <c r="E58" s="5"/>
      <c r="F58" s="24"/>
      <c r="G58" s="24"/>
      <c r="H58" s="24"/>
      <c r="I58" s="11"/>
      <c r="J58" s="17"/>
    </row>
    <row r="59" spans="3:10" ht="18" customHeight="1">
      <c r="C59" s="12" t="s">
        <v>32</v>
      </c>
      <c r="D59" s="1" t="s">
        <v>33</v>
      </c>
      <c r="E59" s="24"/>
      <c r="F59" s="24"/>
      <c r="G59" s="24"/>
      <c r="H59" s="24"/>
      <c r="I59" s="13">
        <f>+I61</f>
        <v>46600</v>
      </c>
      <c r="J59" s="13"/>
    </row>
    <row r="60" spans="3:10" ht="18" customHeight="1">
      <c r="C60" s="12"/>
      <c r="D60" s="1" t="s">
        <v>34</v>
      </c>
      <c r="E60" s="24"/>
      <c r="F60" s="24"/>
      <c r="G60" s="24"/>
      <c r="H60" s="24"/>
      <c r="I60" s="14"/>
      <c r="J60" s="14"/>
    </row>
    <row r="61" spans="3:10" ht="18" customHeight="1">
      <c r="C61" s="12"/>
      <c r="D61" s="1" t="s">
        <v>38</v>
      </c>
      <c r="E61" s="24"/>
      <c r="F61" s="24"/>
      <c r="G61" s="24"/>
      <c r="H61" s="24"/>
      <c r="I61" s="13">
        <v>46600</v>
      </c>
      <c r="J61" s="13"/>
    </row>
    <row r="62" spans="4:10" ht="18" customHeight="1">
      <c r="D62" s="1" t="s">
        <v>1</v>
      </c>
      <c r="G62" s="19"/>
      <c r="H62" s="19"/>
      <c r="I62" s="19"/>
      <c r="J62" s="19"/>
    </row>
    <row r="63" spans="3:10" ht="18" customHeight="1">
      <c r="C63" s="12"/>
      <c r="D63" s="15"/>
      <c r="G63" s="20" t="s">
        <v>28</v>
      </c>
      <c r="H63" s="21"/>
      <c r="I63" s="26">
        <f>+I48</f>
        <v>2842733.86</v>
      </c>
      <c r="J63" s="26"/>
    </row>
    <row r="64" spans="3:10" ht="18" customHeight="1">
      <c r="C64" s="12"/>
      <c r="D64" s="15"/>
      <c r="G64" s="20"/>
      <c r="H64" s="21"/>
      <c r="I64" s="23"/>
      <c r="J64" s="23"/>
    </row>
    <row r="65" spans="3:10" ht="18" customHeight="1">
      <c r="C65" s="12"/>
      <c r="I65" s="14"/>
      <c r="J65" s="14"/>
    </row>
    <row r="66" ht="18" customHeight="1">
      <c r="B66" s="1" t="s">
        <v>39</v>
      </c>
    </row>
    <row r="67" ht="18" customHeight="1"/>
    <row r="68" spans="3:10" ht="18" customHeight="1">
      <c r="C68" s="5" t="s">
        <v>9</v>
      </c>
      <c r="D68" s="5"/>
      <c r="E68" s="5"/>
      <c r="F68" s="5"/>
      <c r="G68" s="5"/>
      <c r="H68" s="5"/>
      <c r="I68" s="7">
        <f>+I70</f>
        <v>69969</v>
      </c>
      <c r="J68" s="7"/>
    </row>
    <row r="69" spans="3:10" ht="18" customHeight="1">
      <c r="C69" s="12"/>
      <c r="E69" s="5"/>
      <c r="F69" s="5"/>
      <c r="G69" s="5"/>
      <c r="H69" s="5"/>
      <c r="I69" s="8"/>
      <c r="J69" s="8"/>
    </row>
    <row r="70" spans="3:10" ht="18" customHeight="1">
      <c r="C70" s="9" t="s">
        <v>10</v>
      </c>
      <c r="I70" s="10">
        <f>+I72</f>
        <v>69969</v>
      </c>
      <c r="J70" s="10"/>
    </row>
    <row r="71" ht="18" customHeight="1">
      <c r="I71" s="14"/>
    </row>
    <row r="72" spans="3:10" ht="18" customHeight="1">
      <c r="C72" s="12" t="s">
        <v>40</v>
      </c>
      <c r="D72" s="1" t="s">
        <v>41</v>
      </c>
      <c r="I72" s="13">
        <v>69969</v>
      </c>
      <c r="J72" s="13"/>
    </row>
    <row r="73" spans="3:10" ht="18" customHeight="1">
      <c r="C73" s="12"/>
      <c r="I73" s="14"/>
      <c r="J73" s="14"/>
    </row>
    <row r="74" spans="3:10" ht="18" customHeight="1">
      <c r="C74" s="5" t="s">
        <v>42</v>
      </c>
      <c r="E74" s="4"/>
      <c r="I74" s="7">
        <f>+I76+I80</f>
        <v>83145</v>
      </c>
      <c r="J74" s="7"/>
    </row>
    <row r="75" spans="3:10" ht="18" customHeight="1">
      <c r="C75" s="12"/>
      <c r="E75" s="4"/>
      <c r="I75" s="14"/>
      <c r="J75" s="14"/>
    </row>
    <row r="76" spans="3:10" ht="18" customHeight="1">
      <c r="C76" s="9" t="s">
        <v>43</v>
      </c>
      <c r="E76" s="4"/>
      <c r="I76" s="10">
        <f>SUM(I78:J78)</f>
        <v>80645</v>
      </c>
      <c r="J76" s="10"/>
    </row>
    <row r="77" spans="3:10" ht="18" customHeight="1">
      <c r="C77" s="9"/>
      <c r="E77" s="4"/>
      <c r="I77" s="11"/>
      <c r="J77" s="11"/>
    </row>
    <row r="78" spans="3:10" ht="18" customHeight="1">
      <c r="C78" s="12" t="s">
        <v>44</v>
      </c>
      <c r="D78" s="1" t="s">
        <v>45</v>
      </c>
      <c r="I78" s="13">
        <v>80645</v>
      </c>
      <c r="J78" s="13"/>
    </row>
    <row r="79" spans="3:10" ht="18" customHeight="1">
      <c r="C79" s="12"/>
      <c r="I79" s="14"/>
      <c r="J79" s="14"/>
    </row>
    <row r="80" spans="3:10" ht="18" customHeight="1">
      <c r="C80" s="9" t="s">
        <v>46</v>
      </c>
      <c r="E80" s="4"/>
      <c r="I80" s="10">
        <f>SUM(I82:J82)</f>
        <v>2500</v>
      </c>
      <c r="J80" s="10"/>
    </row>
    <row r="81" spans="3:10" ht="18" customHeight="1">
      <c r="C81" s="9"/>
      <c r="E81" s="4"/>
      <c r="I81" s="11"/>
      <c r="J81" s="11"/>
    </row>
    <row r="82" spans="3:10" ht="18" customHeight="1">
      <c r="C82" s="12" t="s">
        <v>47</v>
      </c>
      <c r="D82" s="1" t="s">
        <v>48</v>
      </c>
      <c r="I82" s="13">
        <v>2500</v>
      </c>
      <c r="J82" s="13"/>
    </row>
    <row r="83" spans="3:10" ht="18" customHeight="1">
      <c r="C83" s="12"/>
      <c r="D83" s="1" t="s">
        <v>49</v>
      </c>
      <c r="I83" s="14"/>
      <c r="J83" s="14"/>
    </row>
    <row r="84" spans="3:10" ht="18" customHeight="1">
      <c r="C84" s="12"/>
      <c r="I84" s="14"/>
      <c r="J84" s="14"/>
    </row>
    <row r="85" spans="3:10" ht="18" customHeight="1">
      <c r="C85" s="5" t="s">
        <v>30</v>
      </c>
      <c r="I85" s="7">
        <f>+I87+I97</f>
        <v>2842733.86</v>
      </c>
      <c r="J85" s="7"/>
    </row>
    <row r="86" spans="3:10" ht="18" customHeight="1">
      <c r="C86" s="5"/>
      <c r="I86" s="8"/>
      <c r="J86" s="8"/>
    </row>
    <row r="87" spans="3:10" ht="18" customHeight="1">
      <c r="C87" s="9" t="s">
        <v>31</v>
      </c>
      <c r="E87" s="24"/>
      <c r="F87" s="24"/>
      <c r="G87" s="24"/>
      <c r="H87" s="24"/>
      <c r="I87" s="10">
        <f>+I89+I93</f>
        <v>2796133.86</v>
      </c>
      <c r="J87" s="10"/>
    </row>
    <row r="88" spans="5:10" ht="18" customHeight="1">
      <c r="E88" s="5"/>
      <c r="F88" s="24"/>
      <c r="G88" s="24"/>
      <c r="H88" s="24"/>
      <c r="I88" s="11"/>
      <c r="J88" s="17"/>
    </row>
    <row r="89" spans="3:10" ht="18" customHeight="1">
      <c r="C89" s="12" t="s">
        <v>50</v>
      </c>
      <c r="D89" s="1" t="s">
        <v>33</v>
      </c>
      <c r="E89" s="24"/>
      <c r="F89" s="24"/>
      <c r="G89" s="24"/>
      <c r="H89" s="24"/>
      <c r="I89" s="13">
        <f>+I91</f>
        <v>2097100</v>
      </c>
      <c r="J89" s="13"/>
    </row>
    <row r="90" spans="3:10" ht="18" customHeight="1">
      <c r="C90" s="12"/>
      <c r="D90" s="1" t="s">
        <v>34</v>
      </c>
      <c r="E90" s="24"/>
      <c r="F90" s="24"/>
      <c r="G90" s="24"/>
      <c r="H90" s="24"/>
      <c r="I90" s="14"/>
      <c r="J90" s="14"/>
    </row>
    <row r="91" spans="3:10" ht="18" customHeight="1">
      <c r="C91" s="12"/>
      <c r="D91" s="1" t="s">
        <v>35</v>
      </c>
      <c r="E91" s="24"/>
      <c r="F91" s="24"/>
      <c r="G91" s="24"/>
      <c r="H91" s="24"/>
      <c r="I91" s="13">
        <v>2097100</v>
      </c>
      <c r="J91" s="13"/>
    </row>
    <row r="92" spans="3:10" ht="18" customHeight="1">
      <c r="C92" s="12"/>
      <c r="E92" s="24"/>
      <c r="F92" s="24"/>
      <c r="G92" s="24"/>
      <c r="H92" s="24"/>
      <c r="I92" s="14"/>
      <c r="J92" s="14"/>
    </row>
    <row r="93" spans="3:10" ht="18" customHeight="1">
      <c r="C93" s="12" t="s">
        <v>51</v>
      </c>
      <c r="D93" s="1" t="s">
        <v>33</v>
      </c>
      <c r="E93" s="24"/>
      <c r="F93" s="24"/>
      <c r="G93" s="24"/>
      <c r="H93" s="24"/>
      <c r="I93" s="13">
        <f>+I95</f>
        <v>699033.86</v>
      </c>
      <c r="J93" s="13"/>
    </row>
    <row r="94" spans="3:10" ht="18" customHeight="1">
      <c r="C94" s="12"/>
      <c r="D94" s="1" t="s">
        <v>34</v>
      </c>
      <c r="E94" s="24"/>
      <c r="F94" s="24"/>
      <c r="G94" s="24"/>
      <c r="H94" s="24"/>
      <c r="I94" s="14"/>
      <c r="J94" s="14"/>
    </row>
    <row r="95" spans="3:10" ht="18" customHeight="1">
      <c r="C95" s="12"/>
      <c r="D95" s="1" t="s">
        <v>35</v>
      </c>
      <c r="E95" s="24"/>
      <c r="F95" s="24"/>
      <c r="G95" s="24"/>
      <c r="H95" s="24"/>
      <c r="I95" s="13">
        <v>699033.86</v>
      </c>
      <c r="J95" s="13"/>
    </row>
    <row r="96" spans="3:10" ht="18" customHeight="1">
      <c r="C96" s="12"/>
      <c r="E96" s="24"/>
      <c r="F96" s="24"/>
      <c r="G96" s="24"/>
      <c r="H96" s="24"/>
      <c r="I96" s="14"/>
      <c r="J96" s="14"/>
    </row>
    <row r="97" spans="3:10" ht="18" customHeight="1">
      <c r="C97" s="9" t="s">
        <v>36</v>
      </c>
      <c r="E97" s="24"/>
      <c r="F97" s="24"/>
      <c r="G97" s="24"/>
      <c r="H97" s="24"/>
      <c r="I97" s="10">
        <f>+I100</f>
        <v>46600</v>
      </c>
      <c r="J97" s="10"/>
    </row>
    <row r="98" spans="3:10" ht="18" customHeight="1">
      <c r="C98" s="9"/>
      <c r="D98" s="9" t="s">
        <v>37</v>
      </c>
      <c r="E98" s="24"/>
      <c r="F98" s="24"/>
      <c r="G98" s="24"/>
      <c r="H98" s="24"/>
      <c r="I98" s="11"/>
      <c r="J98" s="11"/>
    </row>
    <row r="99" spans="5:10" ht="18" customHeight="1">
      <c r="E99" s="5"/>
      <c r="F99" s="24"/>
      <c r="G99" s="24"/>
      <c r="H99" s="24"/>
      <c r="I99" s="11"/>
      <c r="J99" s="17"/>
    </row>
    <row r="100" spans="3:10" ht="18" customHeight="1">
      <c r="C100" s="12" t="s">
        <v>32</v>
      </c>
      <c r="D100" s="1" t="s">
        <v>33</v>
      </c>
      <c r="E100" s="24"/>
      <c r="F100" s="24"/>
      <c r="G100" s="24"/>
      <c r="H100" s="24"/>
      <c r="I100" s="13">
        <f>+I102+I103</f>
        <v>46600</v>
      </c>
      <c r="J100" s="13"/>
    </row>
    <row r="101" spans="3:10" ht="18" customHeight="1">
      <c r="C101" s="12"/>
      <c r="D101" s="1" t="s">
        <v>34</v>
      </c>
      <c r="E101" s="24"/>
      <c r="F101" s="24"/>
      <c r="G101" s="24"/>
      <c r="H101" s="24"/>
      <c r="I101" s="14"/>
      <c r="J101" s="14"/>
    </row>
    <row r="102" spans="3:10" ht="18" customHeight="1">
      <c r="C102" s="12"/>
      <c r="D102" s="1" t="s">
        <v>52</v>
      </c>
      <c r="E102" s="24"/>
      <c r="F102" s="24"/>
      <c r="G102" s="24"/>
      <c r="H102" s="24"/>
      <c r="I102" s="13">
        <v>36600</v>
      </c>
      <c r="J102" s="13"/>
    </row>
    <row r="103" spans="3:10" ht="18" customHeight="1">
      <c r="C103" s="12"/>
      <c r="D103" s="1" t="s">
        <v>53</v>
      </c>
      <c r="E103" s="24"/>
      <c r="F103" s="24"/>
      <c r="G103" s="24"/>
      <c r="H103" s="24"/>
      <c r="I103" s="13">
        <v>10000</v>
      </c>
      <c r="J103" s="13"/>
    </row>
    <row r="104" spans="3:10" ht="18" customHeight="1">
      <c r="C104" s="12"/>
      <c r="E104" s="4"/>
      <c r="G104" s="19"/>
      <c r="H104" s="19"/>
      <c r="I104" s="19"/>
      <c r="J104" s="19"/>
    </row>
    <row r="105" spans="3:10" ht="18" customHeight="1">
      <c r="C105" s="12"/>
      <c r="E105" s="4"/>
      <c r="G105" s="20" t="s">
        <v>28</v>
      </c>
      <c r="H105" s="21"/>
      <c r="I105" s="22">
        <f>+I68+I85+I74</f>
        <v>2995847.86</v>
      </c>
      <c r="J105" s="22"/>
    </row>
    <row r="106" spans="3:10" ht="18" customHeight="1">
      <c r="C106" s="12"/>
      <c r="E106" s="4"/>
      <c r="I106" s="14"/>
      <c r="J106" s="14"/>
    </row>
    <row r="107" spans="3:12" ht="18" customHeight="1">
      <c r="C107" s="12"/>
      <c r="E107" s="4"/>
      <c r="I107" s="14"/>
      <c r="J107" s="14"/>
      <c r="L107" s="27">
        <f>+I43+I63-I105</f>
        <v>0</v>
      </c>
    </row>
    <row r="108" ht="18" customHeight="1">
      <c r="B108" s="1" t="s">
        <v>54</v>
      </c>
    </row>
    <row r="109" ht="18" customHeight="1">
      <c r="B109" s="1" t="s">
        <v>55</v>
      </c>
    </row>
    <row r="110" spans="4:13" ht="18" customHeight="1">
      <c r="D110" s="4"/>
      <c r="E110" s="4"/>
      <c r="F110" s="4"/>
      <c r="G110" s="4"/>
      <c r="L110" s="23"/>
      <c r="M110" s="23"/>
    </row>
    <row r="111" ht="18" customHeight="1"/>
    <row r="112" ht="18" customHeight="1">
      <c r="B112" s="1" t="s">
        <v>56</v>
      </c>
    </row>
    <row r="113" ht="18" customHeight="1"/>
    <row r="114" ht="18" customHeight="1"/>
    <row r="115" ht="15" customHeight="1"/>
    <row r="116" ht="15" customHeight="1"/>
    <row r="117" ht="15" customHeight="1"/>
    <row r="118" ht="19.5" customHeight="1"/>
  </sheetData>
  <sheetProtection/>
  <mergeCells count="44">
    <mergeCell ref="I103:J103"/>
    <mergeCell ref="I105:J105"/>
    <mergeCell ref="I91:J91"/>
    <mergeCell ref="I93:J93"/>
    <mergeCell ref="I95:J95"/>
    <mergeCell ref="I97:J97"/>
    <mergeCell ref="I100:J100"/>
    <mergeCell ref="I102:J102"/>
    <mergeCell ref="I78:J78"/>
    <mergeCell ref="I80:J80"/>
    <mergeCell ref="I82:J82"/>
    <mergeCell ref="I85:J85"/>
    <mergeCell ref="I87:J87"/>
    <mergeCell ref="I89:J89"/>
    <mergeCell ref="I63:J63"/>
    <mergeCell ref="I68:J68"/>
    <mergeCell ref="I70:J70"/>
    <mergeCell ref="I72:J72"/>
    <mergeCell ref="I74:J74"/>
    <mergeCell ref="I76:J76"/>
    <mergeCell ref="I50:J50"/>
    <mergeCell ref="I52:J52"/>
    <mergeCell ref="I54:J54"/>
    <mergeCell ref="I56:J56"/>
    <mergeCell ref="I59:J59"/>
    <mergeCell ref="I61:J61"/>
    <mergeCell ref="I35:J35"/>
    <mergeCell ref="I37:J37"/>
    <mergeCell ref="I39:J39"/>
    <mergeCell ref="I41:J41"/>
    <mergeCell ref="I43:J43"/>
    <mergeCell ref="I48:J48"/>
    <mergeCell ref="I20:J20"/>
    <mergeCell ref="I23:J23"/>
    <mergeCell ref="I25:J25"/>
    <mergeCell ref="I27:J27"/>
    <mergeCell ref="I29:J29"/>
    <mergeCell ref="I33:J33"/>
    <mergeCell ref="B1:I1"/>
    <mergeCell ref="J1:K1"/>
    <mergeCell ref="B2:I2"/>
    <mergeCell ref="B3:I3"/>
    <mergeCell ref="I16:J16"/>
    <mergeCell ref="I18:J18"/>
  </mergeCells>
  <printOptions/>
  <pageMargins left="0.7" right="0.24" top="0.23" bottom="0.25" header="0.3" footer="0.3"/>
  <pageSetup horizontalDpi="600" verticalDpi="6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2014-03-21T07:34:49Z</cp:lastPrinted>
  <dcterms:created xsi:type="dcterms:W3CDTF">2014-03-21T07:31:37Z</dcterms:created>
  <dcterms:modified xsi:type="dcterms:W3CDTF">2014-03-21T07:37:46Z</dcterms:modified>
  <cp:category/>
  <cp:version/>
  <cp:contentType/>
  <cp:contentStatus/>
</cp:coreProperties>
</file>